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Лист1!$A$1:$AB$33</definedName>
  </definedNames>
  <calcPr calcId="124519"/>
</workbook>
</file>

<file path=xl/calcChain.xml><?xml version="1.0" encoding="utf-8"?>
<calcChain xmlns="http://schemas.openxmlformats.org/spreadsheetml/2006/main">
  <c r="AB19" i="1"/>
  <c r="AB18"/>
  <c r="AB17"/>
  <c r="AB10"/>
  <c r="AB9"/>
  <c r="AB8"/>
  <c r="AB7"/>
  <c r="AB6"/>
  <c r="AB5"/>
  <c r="AB4"/>
  <c r="X28"/>
  <c r="Y28"/>
  <c r="X29"/>
  <c r="Y29"/>
  <c r="X30"/>
  <c r="Y30"/>
  <c r="X31"/>
  <c r="Y31"/>
  <c r="X32"/>
  <c r="Y32"/>
  <c r="X33"/>
  <c r="Y33"/>
  <c r="X25"/>
  <c r="Y25"/>
  <c r="X19"/>
  <c r="Y19"/>
  <c r="X18"/>
  <c r="Y18"/>
  <c r="AA9"/>
  <c r="Y9" s="1"/>
  <c r="Z9"/>
  <c r="X9" s="1"/>
  <c r="T23"/>
  <c r="U23"/>
  <c r="T25"/>
  <c r="U25"/>
  <c r="T27"/>
  <c r="U27"/>
  <c r="T21"/>
  <c r="U21"/>
  <c r="T18"/>
  <c r="U18"/>
  <c r="T19"/>
  <c r="U19"/>
  <c r="T17"/>
  <c r="U17"/>
  <c r="V9"/>
  <c r="T9" s="1"/>
  <c r="W9"/>
  <c r="U9" s="1"/>
  <c r="P24"/>
  <c r="Q24"/>
  <c r="P25"/>
  <c r="Q25"/>
  <c r="P26"/>
  <c r="Q26"/>
  <c r="P23"/>
  <c r="Q23"/>
  <c r="P17"/>
  <c r="Q17"/>
  <c r="P10"/>
  <c r="Q10"/>
  <c r="L16"/>
  <c r="M16"/>
  <c r="L17"/>
  <c r="M17"/>
  <c r="L18"/>
  <c r="M18"/>
  <c r="L19"/>
  <c r="M19"/>
  <c r="L20"/>
  <c r="M20"/>
  <c r="L21"/>
  <c r="M21"/>
  <c r="L22"/>
  <c r="M22"/>
  <c r="L15"/>
  <c r="M15"/>
  <c r="H13"/>
  <c r="I13"/>
  <c r="H14"/>
  <c r="I14"/>
  <c r="H12"/>
  <c r="I12"/>
  <c r="H6"/>
  <c r="I6"/>
  <c r="H5"/>
  <c r="I5"/>
  <c r="F9"/>
  <c r="G9"/>
  <c r="F10"/>
  <c r="G10"/>
  <c r="F11"/>
  <c r="G11"/>
  <c r="G8"/>
  <c r="F8"/>
  <c r="D5"/>
  <c r="E5"/>
  <c r="D6"/>
  <c r="E6"/>
  <c r="D7"/>
  <c r="E7"/>
  <c r="D4"/>
  <c r="E4"/>
</calcChain>
</file>

<file path=xl/sharedStrings.xml><?xml version="1.0" encoding="utf-8"?>
<sst xmlns="http://schemas.openxmlformats.org/spreadsheetml/2006/main" count="105" uniqueCount="43">
  <si>
    <t>Сировина</t>
  </si>
  <si>
    <t>Страва</t>
  </si>
  <si>
    <t>1 порція</t>
  </si>
  <si>
    <t>Брутто</t>
  </si>
  <si>
    <t>Нетто</t>
  </si>
  <si>
    <t>Морква</t>
  </si>
  <si>
    <t>Капуста</t>
  </si>
  <si>
    <t>Оцет</t>
  </si>
  <si>
    <t>Сметана</t>
  </si>
  <si>
    <t>Борошно</t>
  </si>
  <si>
    <t>Цукор</t>
  </si>
  <si>
    <t>Всього</t>
  </si>
  <si>
    <t>Картопля</t>
  </si>
  <si>
    <t>Маргарин</t>
  </si>
  <si>
    <t>Сельдерей</t>
  </si>
  <si>
    <t>4 порцій</t>
  </si>
  <si>
    <t>Суп зцитрусових з кльоцками № 289,389</t>
  </si>
  <si>
    <t>Апельсини</t>
  </si>
  <si>
    <t>Крохмал карт.</t>
  </si>
  <si>
    <t>Вино</t>
  </si>
  <si>
    <t>Манка</t>
  </si>
  <si>
    <t>Яйця</t>
  </si>
  <si>
    <t>Суп-пюре з плодів сушених № 294</t>
  </si>
  <si>
    <t>Курага</t>
  </si>
  <si>
    <t>Яблука</t>
  </si>
  <si>
    <t>Кориця</t>
  </si>
  <si>
    <t>Уха ростовська № 269</t>
  </si>
  <si>
    <t>Судак</t>
  </si>
  <si>
    <t>Кістки рибні</t>
  </si>
  <si>
    <t>Корінь петрушки</t>
  </si>
  <si>
    <t>Цибуля ріпчаста</t>
  </si>
  <si>
    <t>Томати</t>
  </si>
  <si>
    <t>Масло вершк</t>
  </si>
  <si>
    <t>Петрушка чи укроп</t>
  </si>
  <si>
    <t>Юшка молочна з овочами № 238</t>
  </si>
  <si>
    <t>Молоко</t>
  </si>
  <si>
    <t>Фасоль</t>
  </si>
  <si>
    <t>Суп-пюре з картоплі № 240</t>
  </si>
  <si>
    <t>Бульйон "Борщок з грінками" № 254</t>
  </si>
  <si>
    <t>Кістки харчові</t>
  </si>
  <si>
    <t>Кістки копченостей</t>
  </si>
  <si>
    <t>Яловичина (фарш)</t>
  </si>
  <si>
    <t>Буряк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</si>
</sst>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 diagonalDown="1">
      <left/>
      <right/>
      <top/>
      <bottom/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 diagonalDown="1">
      <left/>
      <right/>
      <top/>
      <bottom style="medium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3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2" fillId="0" borderId="2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1" fillId="0" borderId="19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6" xfId="0" applyBorder="1"/>
    <xf numFmtId="0" fontId="5" fillId="0" borderId="16" xfId="0" applyFont="1" applyBorder="1"/>
    <xf numFmtId="2" fontId="1" fillId="0" borderId="16" xfId="0" applyNumberFormat="1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" xfId="0" applyFont="1" applyBorder="1"/>
    <xf numFmtId="2" fontId="1" fillId="0" borderId="2" xfId="0" applyNumberFormat="1" applyFont="1" applyBorder="1"/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5" xfId="0" applyFont="1" applyBorder="1"/>
    <xf numFmtId="0" fontId="1" fillId="0" borderId="2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3"/>
  <sheetViews>
    <sheetView tabSelected="1" workbookViewId="0">
      <selection activeCell="K19" sqref="K19"/>
    </sheetView>
  </sheetViews>
  <sheetFormatPr defaultRowHeight="15"/>
  <cols>
    <col min="1" max="3" width="6" customWidth="1"/>
    <col min="4" max="7" width="5.28515625" customWidth="1"/>
    <col min="8" max="8" width="4.5703125" customWidth="1"/>
    <col min="9" max="15" width="5.28515625" customWidth="1"/>
    <col min="16" max="16" width="4.140625" customWidth="1"/>
    <col min="17" max="17" width="4.5703125" customWidth="1"/>
    <col min="18" max="18" width="5.28515625" customWidth="1"/>
    <col min="19" max="19" width="4.42578125" customWidth="1"/>
    <col min="20" max="21" width="4.140625" customWidth="1"/>
    <col min="22" max="22" width="5.42578125" customWidth="1"/>
    <col min="23" max="23" width="4.140625" customWidth="1"/>
    <col min="24" max="27" width="5.42578125" customWidth="1"/>
    <col min="28" max="28" width="5" customWidth="1"/>
    <col min="30" max="30" width="5.140625" customWidth="1"/>
    <col min="31" max="31" width="2.85546875" customWidth="1"/>
  </cols>
  <sheetData>
    <row r="1" spans="1:31" ht="12.75" customHeight="1" thickBot="1">
      <c r="A1" s="1"/>
      <c r="B1" s="26" t="s">
        <v>1</v>
      </c>
      <c r="C1" s="27"/>
      <c r="D1" s="31" t="s">
        <v>16</v>
      </c>
      <c r="E1" s="31"/>
      <c r="F1" s="31"/>
      <c r="G1" s="31"/>
      <c r="H1" s="32" t="s">
        <v>22</v>
      </c>
      <c r="I1" s="32"/>
      <c r="J1" s="32"/>
      <c r="K1" s="32"/>
      <c r="L1" s="32" t="s">
        <v>26</v>
      </c>
      <c r="M1" s="32"/>
      <c r="N1" s="32"/>
      <c r="O1" s="32"/>
      <c r="P1" s="28" t="s">
        <v>34</v>
      </c>
      <c r="Q1" s="29"/>
      <c r="R1" s="29"/>
      <c r="S1" s="30"/>
      <c r="T1" s="28" t="s">
        <v>37</v>
      </c>
      <c r="U1" s="29"/>
      <c r="V1" s="29"/>
      <c r="W1" s="30"/>
      <c r="X1" s="19" t="s">
        <v>38</v>
      </c>
      <c r="Y1" s="20"/>
      <c r="Z1" s="20"/>
      <c r="AA1" s="20"/>
      <c r="AB1" s="21" t="s">
        <v>11</v>
      </c>
    </row>
    <row r="2" spans="1:31" ht="12.75" customHeight="1" thickBot="1">
      <c r="A2" s="2"/>
      <c r="B2" s="3"/>
      <c r="C2" s="4"/>
      <c r="D2" s="18" t="s">
        <v>2</v>
      </c>
      <c r="E2" s="18"/>
      <c r="F2" s="18" t="s">
        <v>15</v>
      </c>
      <c r="G2" s="18"/>
      <c r="H2" s="18" t="s">
        <v>2</v>
      </c>
      <c r="I2" s="18"/>
      <c r="J2" s="18" t="s">
        <v>15</v>
      </c>
      <c r="K2" s="18"/>
      <c r="L2" s="18" t="s">
        <v>2</v>
      </c>
      <c r="M2" s="18"/>
      <c r="N2" s="18" t="s">
        <v>15</v>
      </c>
      <c r="O2" s="18"/>
      <c r="P2" s="18" t="s">
        <v>2</v>
      </c>
      <c r="Q2" s="18"/>
      <c r="R2" s="18" t="s">
        <v>15</v>
      </c>
      <c r="S2" s="18"/>
      <c r="T2" s="18" t="s">
        <v>2</v>
      </c>
      <c r="U2" s="18"/>
      <c r="V2" s="18" t="s">
        <v>15</v>
      </c>
      <c r="W2" s="18"/>
      <c r="X2" s="18" t="s">
        <v>2</v>
      </c>
      <c r="Y2" s="18"/>
      <c r="Z2" s="16" t="s">
        <v>15</v>
      </c>
      <c r="AA2" s="17"/>
      <c r="AB2" s="22"/>
    </row>
    <row r="3" spans="1:31" ht="12.75" customHeight="1" thickBot="1">
      <c r="A3" s="24" t="s">
        <v>0</v>
      </c>
      <c r="B3" s="25"/>
      <c r="C3" s="5"/>
      <c r="D3" s="12" t="s">
        <v>3</v>
      </c>
      <c r="E3" s="12" t="s">
        <v>4</v>
      </c>
      <c r="F3" s="12" t="s">
        <v>3</v>
      </c>
      <c r="G3" s="12" t="s">
        <v>4</v>
      </c>
      <c r="H3" s="12" t="s">
        <v>3</v>
      </c>
      <c r="I3" s="12" t="s">
        <v>4</v>
      </c>
      <c r="J3" s="12" t="s">
        <v>3</v>
      </c>
      <c r="K3" s="12" t="s">
        <v>4</v>
      </c>
      <c r="L3" s="12" t="s">
        <v>3</v>
      </c>
      <c r="M3" s="12" t="s">
        <v>4</v>
      </c>
      <c r="N3" s="12" t="s">
        <v>3</v>
      </c>
      <c r="O3" s="12" t="s">
        <v>4</v>
      </c>
      <c r="P3" s="12" t="s">
        <v>3</v>
      </c>
      <c r="Q3" s="12" t="s">
        <v>4</v>
      </c>
      <c r="R3" s="12" t="s">
        <v>3</v>
      </c>
      <c r="S3" s="12" t="s">
        <v>4</v>
      </c>
      <c r="T3" s="12" t="s">
        <v>3</v>
      </c>
      <c r="U3" s="12" t="s">
        <v>4</v>
      </c>
      <c r="V3" s="12" t="s">
        <v>3</v>
      </c>
      <c r="W3" s="12" t="s">
        <v>4</v>
      </c>
      <c r="X3" s="12" t="s">
        <v>3</v>
      </c>
      <c r="Y3" s="12" t="s">
        <v>4</v>
      </c>
      <c r="Z3" s="12" t="s">
        <v>3</v>
      </c>
      <c r="AA3" s="12" t="s">
        <v>4</v>
      </c>
      <c r="AB3" s="23"/>
    </row>
    <row r="4" spans="1:31" ht="12.75" customHeight="1" thickBot="1">
      <c r="A4" s="13" t="s">
        <v>17</v>
      </c>
      <c r="B4" s="14"/>
      <c r="C4" s="14"/>
      <c r="D4" s="6">
        <f>F4/4</f>
        <v>93.25</v>
      </c>
      <c r="E4" s="7">
        <f>G4/4</f>
        <v>62.5</v>
      </c>
      <c r="F4" s="7">
        <v>373</v>
      </c>
      <c r="G4" s="7">
        <v>250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36"/>
      <c r="AB4" s="39">
        <f>F4</f>
        <v>373</v>
      </c>
      <c r="AC4" s="41" t="s">
        <v>17</v>
      </c>
      <c r="AD4" s="42"/>
      <c r="AE4" s="42"/>
    </row>
    <row r="5" spans="1:31" ht="12.75" customHeight="1" thickBot="1">
      <c r="A5" s="13" t="s">
        <v>18</v>
      </c>
      <c r="B5" s="14"/>
      <c r="C5" s="14"/>
      <c r="D5" s="8">
        <f t="shared" ref="D5:D7" si="0">F5/4</f>
        <v>5</v>
      </c>
      <c r="E5" s="9">
        <f t="shared" ref="E5:E7" si="1">G5/4</f>
        <v>5</v>
      </c>
      <c r="F5" s="9">
        <v>20</v>
      </c>
      <c r="G5" s="9">
        <v>20</v>
      </c>
      <c r="H5" s="9">
        <f>J5/4</f>
        <v>4</v>
      </c>
      <c r="I5" s="9">
        <f>K5/4</f>
        <v>4</v>
      </c>
      <c r="J5" s="9">
        <v>16</v>
      </c>
      <c r="K5" s="9">
        <v>16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37"/>
      <c r="AB5" s="39">
        <f>F5+J5</f>
        <v>36</v>
      </c>
      <c r="AC5" s="41" t="s">
        <v>18</v>
      </c>
      <c r="AD5" s="42"/>
      <c r="AE5" s="42"/>
    </row>
    <row r="6" spans="1:31" ht="12.75" customHeight="1" thickBot="1">
      <c r="A6" s="13" t="s">
        <v>10</v>
      </c>
      <c r="B6" s="14"/>
      <c r="C6" s="14"/>
      <c r="D6" s="8">
        <f t="shared" si="0"/>
        <v>25</v>
      </c>
      <c r="E6" s="9">
        <f t="shared" si="1"/>
        <v>25</v>
      </c>
      <c r="F6" s="9">
        <v>100</v>
      </c>
      <c r="G6" s="9">
        <v>100</v>
      </c>
      <c r="H6" s="9">
        <f>J6/4</f>
        <v>25</v>
      </c>
      <c r="I6" s="9">
        <f>K6/4</f>
        <v>25</v>
      </c>
      <c r="J6" s="9">
        <v>100</v>
      </c>
      <c r="K6" s="9">
        <v>100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7"/>
      <c r="AB6" s="39">
        <f>F6+J6</f>
        <v>200</v>
      </c>
      <c r="AC6" s="41" t="s">
        <v>10</v>
      </c>
      <c r="AD6" s="42"/>
      <c r="AE6" s="42"/>
    </row>
    <row r="7" spans="1:31" ht="12.75" customHeight="1" thickBot="1">
      <c r="A7" s="13" t="s">
        <v>19</v>
      </c>
      <c r="B7" s="14"/>
      <c r="C7" s="14"/>
      <c r="D7" s="43">
        <f t="shared" si="0"/>
        <v>15</v>
      </c>
      <c r="E7" s="44">
        <f t="shared" si="1"/>
        <v>15</v>
      </c>
      <c r="F7" s="9">
        <v>60</v>
      </c>
      <c r="G7" s="9">
        <v>60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37"/>
      <c r="AB7" s="39">
        <f>F7</f>
        <v>60</v>
      </c>
      <c r="AC7" s="41" t="s">
        <v>19</v>
      </c>
      <c r="AD7" s="42"/>
      <c r="AE7" s="42"/>
    </row>
    <row r="8" spans="1:31" ht="12.75" customHeight="1" thickBot="1">
      <c r="A8" s="13" t="s">
        <v>20</v>
      </c>
      <c r="B8" s="14"/>
      <c r="C8" s="14"/>
      <c r="D8" s="8">
        <v>80</v>
      </c>
      <c r="E8" s="9">
        <v>80</v>
      </c>
      <c r="F8" s="9">
        <f>D8*4</f>
        <v>320</v>
      </c>
      <c r="G8" s="9">
        <f>E8*4</f>
        <v>320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37"/>
      <c r="AB8" s="39">
        <f>F8</f>
        <v>320</v>
      </c>
      <c r="AC8" s="41" t="s">
        <v>20</v>
      </c>
      <c r="AD8" s="42"/>
      <c r="AE8" s="42"/>
    </row>
    <row r="9" spans="1:31" ht="12.75" customHeight="1" thickBot="1">
      <c r="A9" s="13" t="s">
        <v>21</v>
      </c>
      <c r="B9" s="14"/>
      <c r="C9" s="14"/>
      <c r="D9" s="8">
        <v>0.25</v>
      </c>
      <c r="E9" s="9">
        <v>0.25</v>
      </c>
      <c r="F9" s="9">
        <f t="shared" ref="F9:F11" si="2">D9*4</f>
        <v>1</v>
      </c>
      <c r="G9" s="9">
        <f t="shared" ref="G9:G11" si="3">E9*4</f>
        <v>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34">
        <f>V9/4</f>
        <v>6.25E-2</v>
      </c>
      <c r="U9" s="34">
        <f>W9/4</f>
        <v>6.25E-2</v>
      </c>
      <c r="V9" s="35">
        <f>1/4</f>
        <v>0.25</v>
      </c>
      <c r="W9" s="35">
        <f>1/4</f>
        <v>0.25</v>
      </c>
      <c r="X9" s="9">
        <f>Z9/4</f>
        <v>6.25E-2</v>
      </c>
      <c r="Y9" s="9">
        <f>AA9/4</f>
        <v>6.25E-2</v>
      </c>
      <c r="Z9" s="9">
        <f>1/4</f>
        <v>0.25</v>
      </c>
      <c r="AA9" s="37">
        <f>1/4</f>
        <v>0.25</v>
      </c>
      <c r="AB9" s="40">
        <f>F9+V9+Z9</f>
        <v>1.5</v>
      </c>
      <c r="AC9" s="41" t="s">
        <v>21</v>
      </c>
      <c r="AD9" s="42"/>
      <c r="AE9" s="42"/>
    </row>
    <row r="10" spans="1:31" ht="12.75" customHeight="1" thickBot="1">
      <c r="A10" s="13" t="s">
        <v>13</v>
      </c>
      <c r="B10" s="14"/>
      <c r="C10" s="14"/>
      <c r="D10" s="8">
        <v>5</v>
      </c>
      <c r="E10" s="9">
        <v>5</v>
      </c>
      <c r="F10" s="9">
        <f t="shared" si="2"/>
        <v>20</v>
      </c>
      <c r="G10" s="9">
        <f t="shared" si="3"/>
        <v>20</v>
      </c>
      <c r="H10" s="9"/>
      <c r="I10" s="9"/>
      <c r="J10" s="9"/>
      <c r="K10" s="9"/>
      <c r="L10" s="9"/>
      <c r="M10" s="9"/>
      <c r="N10" s="9"/>
      <c r="O10" s="9"/>
      <c r="P10" s="9">
        <f>R10/4</f>
        <v>2.5</v>
      </c>
      <c r="Q10" s="9">
        <f>S10/4</f>
        <v>2.5</v>
      </c>
      <c r="R10" s="9">
        <v>10</v>
      </c>
      <c r="S10" s="9">
        <v>10</v>
      </c>
      <c r="T10" s="9"/>
      <c r="U10" s="9"/>
      <c r="V10" s="9"/>
      <c r="W10" s="9"/>
      <c r="X10" s="9"/>
      <c r="Y10" s="9"/>
      <c r="Z10" s="9"/>
      <c r="AA10" s="37"/>
      <c r="AB10" s="39">
        <f>F10+R10</f>
        <v>30</v>
      </c>
      <c r="AC10" s="41" t="s">
        <v>13</v>
      </c>
      <c r="AD10" s="42"/>
      <c r="AE10" s="42"/>
    </row>
    <row r="11" spans="1:31" ht="12.75" customHeight="1" thickBot="1">
      <c r="A11" s="13" t="s">
        <v>8</v>
      </c>
      <c r="B11" s="14"/>
      <c r="C11" s="14"/>
      <c r="D11" s="8">
        <v>25</v>
      </c>
      <c r="E11" s="9">
        <v>25</v>
      </c>
      <c r="F11" s="9">
        <f t="shared" si="2"/>
        <v>100</v>
      </c>
      <c r="G11" s="9">
        <f t="shared" si="3"/>
        <v>100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37"/>
      <c r="AB11" s="39">
        <v>100</v>
      </c>
      <c r="AC11" s="41" t="s">
        <v>8</v>
      </c>
      <c r="AD11" s="42"/>
      <c r="AE11" s="42"/>
    </row>
    <row r="12" spans="1:31" ht="12.75" customHeight="1" thickBot="1">
      <c r="A12" s="13" t="s">
        <v>23</v>
      </c>
      <c r="B12" s="14"/>
      <c r="C12" s="14"/>
      <c r="D12" s="8"/>
      <c r="E12" s="9"/>
      <c r="F12" s="33"/>
      <c r="G12" s="33"/>
      <c r="H12" s="9">
        <f>J12/4</f>
        <v>30</v>
      </c>
      <c r="I12" s="9">
        <f>K12/4</f>
        <v>30</v>
      </c>
      <c r="J12" s="9">
        <v>120</v>
      </c>
      <c r="K12" s="9">
        <v>120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37"/>
      <c r="AB12" s="39">
        <v>120</v>
      </c>
      <c r="AC12" s="41" t="s">
        <v>23</v>
      </c>
      <c r="AD12" s="42"/>
      <c r="AE12" s="42"/>
    </row>
    <row r="13" spans="1:31" ht="12.75" customHeight="1" thickBot="1">
      <c r="A13" s="13" t="s">
        <v>24</v>
      </c>
      <c r="B13" s="14"/>
      <c r="C13" s="14"/>
      <c r="D13" s="8"/>
      <c r="E13" s="9"/>
      <c r="F13" s="33"/>
      <c r="G13" s="33"/>
      <c r="H13" s="9">
        <f t="shared" ref="H13:H14" si="4">J13/4</f>
        <v>25</v>
      </c>
      <c r="I13" s="9">
        <f t="shared" ref="I13:I14" si="5">K13/4</f>
        <v>25</v>
      </c>
      <c r="J13" s="9">
        <v>100</v>
      </c>
      <c r="K13" s="9">
        <v>100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37"/>
      <c r="AB13" s="39">
        <v>100</v>
      </c>
      <c r="AC13" s="41" t="s">
        <v>24</v>
      </c>
      <c r="AD13" s="42"/>
      <c r="AE13" s="42"/>
    </row>
    <row r="14" spans="1:31" ht="12.75" customHeight="1" thickBot="1">
      <c r="A14" s="13" t="s">
        <v>25</v>
      </c>
      <c r="B14" s="14"/>
      <c r="C14" s="14"/>
      <c r="D14" s="8"/>
      <c r="E14" s="9"/>
      <c r="F14" s="9"/>
      <c r="G14" s="9"/>
      <c r="H14" s="9">
        <f t="shared" si="4"/>
        <v>0.25</v>
      </c>
      <c r="I14" s="9">
        <f t="shared" si="5"/>
        <v>0.25</v>
      </c>
      <c r="J14" s="9">
        <v>1</v>
      </c>
      <c r="K14" s="9">
        <v>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37"/>
      <c r="AB14" s="39">
        <v>1</v>
      </c>
      <c r="AC14" s="41" t="s">
        <v>25</v>
      </c>
      <c r="AD14" s="42"/>
      <c r="AE14" s="42"/>
    </row>
    <row r="15" spans="1:31" ht="12.75" customHeight="1" thickBot="1">
      <c r="A15" s="13" t="s">
        <v>27</v>
      </c>
      <c r="B15" s="14"/>
      <c r="C15" s="14"/>
      <c r="D15" s="8"/>
      <c r="E15" s="9"/>
      <c r="F15" s="9"/>
      <c r="G15" s="9"/>
      <c r="H15" s="9"/>
      <c r="I15" s="9"/>
      <c r="J15" s="9"/>
      <c r="K15" s="9"/>
      <c r="L15" s="9">
        <f>N15/4</f>
        <v>85.5</v>
      </c>
      <c r="M15" s="9">
        <f>O15/4</f>
        <v>47</v>
      </c>
      <c r="N15" s="9">
        <v>342</v>
      </c>
      <c r="O15" s="9">
        <v>188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37"/>
      <c r="AB15" s="39">
        <v>342</v>
      </c>
      <c r="AC15" s="41" t="s">
        <v>27</v>
      </c>
      <c r="AD15" s="42"/>
      <c r="AE15" s="42"/>
    </row>
    <row r="16" spans="1:31" ht="12.75" customHeight="1" thickBot="1">
      <c r="A16" s="13" t="s">
        <v>28</v>
      </c>
      <c r="B16" s="14"/>
      <c r="C16" s="14"/>
      <c r="D16" s="8"/>
      <c r="E16" s="9"/>
      <c r="F16" s="9"/>
      <c r="G16" s="9"/>
      <c r="H16" s="9"/>
      <c r="I16" s="9"/>
      <c r="J16" s="9"/>
      <c r="K16" s="9"/>
      <c r="L16" s="9">
        <f t="shared" ref="L16:L22" si="6">N16/4</f>
        <v>50</v>
      </c>
      <c r="M16" s="9">
        <f t="shared" ref="M16:M22" si="7">O16/4</f>
        <v>50</v>
      </c>
      <c r="N16" s="9">
        <v>200</v>
      </c>
      <c r="O16" s="9">
        <v>200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37"/>
      <c r="AB16" s="39">
        <v>200</v>
      </c>
      <c r="AC16" s="41" t="s">
        <v>28</v>
      </c>
      <c r="AD16" s="42"/>
      <c r="AE16" s="42"/>
    </row>
    <row r="17" spans="1:31" ht="12.75" customHeight="1" thickBot="1">
      <c r="A17" s="13" t="s">
        <v>12</v>
      </c>
      <c r="B17" s="14"/>
      <c r="C17" s="14"/>
      <c r="D17" s="8"/>
      <c r="E17" s="9"/>
      <c r="F17" s="9"/>
      <c r="G17" s="9"/>
      <c r="H17" s="9"/>
      <c r="I17" s="9"/>
      <c r="J17" s="9"/>
      <c r="K17" s="9"/>
      <c r="L17" s="9">
        <f t="shared" si="6"/>
        <v>100</v>
      </c>
      <c r="M17" s="9">
        <f t="shared" si="7"/>
        <v>75</v>
      </c>
      <c r="N17" s="9">
        <v>400</v>
      </c>
      <c r="O17" s="9">
        <v>300</v>
      </c>
      <c r="P17" s="9">
        <f>R17/4</f>
        <v>66.75</v>
      </c>
      <c r="Q17" s="9">
        <f>S17/4</f>
        <v>50</v>
      </c>
      <c r="R17" s="9">
        <v>267</v>
      </c>
      <c r="S17" s="9">
        <v>200</v>
      </c>
      <c r="T17" s="9">
        <f>V17/4</f>
        <v>120</v>
      </c>
      <c r="U17" s="9">
        <f>W17/4</f>
        <v>90</v>
      </c>
      <c r="V17" s="9">
        <v>480</v>
      </c>
      <c r="W17" s="9">
        <v>360</v>
      </c>
      <c r="X17" s="9"/>
      <c r="Y17" s="9"/>
      <c r="Z17" s="9"/>
      <c r="AA17" s="37"/>
      <c r="AB17" s="39">
        <f>N17+R17+V17</f>
        <v>1147</v>
      </c>
      <c r="AC17" s="41" t="s">
        <v>12</v>
      </c>
      <c r="AD17" s="42"/>
      <c r="AE17" s="42"/>
    </row>
    <row r="18" spans="1:31" ht="12.75" customHeight="1" thickBot="1">
      <c r="A18" s="13" t="s">
        <v>29</v>
      </c>
      <c r="B18" s="14"/>
      <c r="C18" s="14"/>
      <c r="D18" s="8"/>
      <c r="E18" s="9"/>
      <c r="F18" s="9"/>
      <c r="G18" s="9"/>
      <c r="H18" s="9"/>
      <c r="I18" s="9"/>
      <c r="J18" s="9"/>
      <c r="K18" s="9"/>
      <c r="L18" s="9">
        <f t="shared" si="6"/>
        <v>13.25</v>
      </c>
      <c r="M18" s="9">
        <f t="shared" si="7"/>
        <v>10</v>
      </c>
      <c r="N18" s="9">
        <v>53</v>
      </c>
      <c r="O18" s="9">
        <v>40</v>
      </c>
      <c r="P18" s="9"/>
      <c r="Q18" s="9"/>
      <c r="R18" s="9"/>
      <c r="S18" s="9"/>
      <c r="T18" s="9">
        <f t="shared" ref="T18:T19" si="8">V18/4</f>
        <v>3.25</v>
      </c>
      <c r="U18" s="9">
        <f t="shared" ref="U18:U19" si="9">W18/4</f>
        <v>2.5</v>
      </c>
      <c r="V18" s="9">
        <v>13</v>
      </c>
      <c r="W18" s="9">
        <v>10</v>
      </c>
      <c r="X18" s="9">
        <f>Z18/4</f>
        <v>3.25</v>
      </c>
      <c r="Y18" s="9">
        <f>AA18/4</f>
        <v>2.5</v>
      </c>
      <c r="Z18" s="9">
        <v>13</v>
      </c>
      <c r="AA18" s="37">
        <v>10</v>
      </c>
      <c r="AB18" s="39">
        <f>N18+V18+Z18</f>
        <v>79</v>
      </c>
      <c r="AC18" s="41" t="s">
        <v>29</v>
      </c>
      <c r="AD18" s="42"/>
      <c r="AE18" s="42"/>
    </row>
    <row r="19" spans="1:31" ht="12.75" customHeight="1" thickBot="1">
      <c r="A19" s="13" t="s">
        <v>30</v>
      </c>
      <c r="B19" s="14"/>
      <c r="C19" s="14"/>
      <c r="D19" s="8"/>
      <c r="E19" s="9"/>
      <c r="F19" s="9"/>
      <c r="G19" s="9"/>
      <c r="H19" s="9"/>
      <c r="I19" s="9"/>
      <c r="J19" s="9"/>
      <c r="K19" s="9"/>
      <c r="L19" s="9">
        <f t="shared" si="6"/>
        <v>15</v>
      </c>
      <c r="M19" s="9">
        <f t="shared" si="7"/>
        <v>12.5</v>
      </c>
      <c r="N19" s="9">
        <v>60</v>
      </c>
      <c r="O19" s="9">
        <v>50</v>
      </c>
      <c r="P19" s="9"/>
      <c r="Q19" s="9"/>
      <c r="R19" s="9"/>
      <c r="S19" s="9"/>
      <c r="T19" s="9">
        <f t="shared" si="8"/>
        <v>12</v>
      </c>
      <c r="U19" s="9">
        <f t="shared" si="9"/>
        <v>10</v>
      </c>
      <c r="V19" s="9">
        <v>48</v>
      </c>
      <c r="W19" s="9">
        <v>40</v>
      </c>
      <c r="X19" s="9">
        <f>Z19/4</f>
        <v>3</v>
      </c>
      <c r="Y19" s="9">
        <f>AA19/4</f>
        <v>2.5</v>
      </c>
      <c r="Z19" s="9">
        <v>12</v>
      </c>
      <c r="AA19" s="37">
        <v>10</v>
      </c>
      <c r="AB19" s="39">
        <f>N19+V19+Z19</f>
        <v>120</v>
      </c>
      <c r="AC19" s="41" t="s">
        <v>30</v>
      </c>
      <c r="AD19" s="42"/>
      <c r="AE19" s="42"/>
    </row>
    <row r="20" spans="1:31" ht="12.75" customHeight="1" thickBot="1">
      <c r="A20" s="13" t="s">
        <v>31</v>
      </c>
      <c r="B20" s="14"/>
      <c r="C20" s="14"/>
      <c r="D20" s="8"/>
      <c r="E20" s="9"/>
      <c r="F20" s="9"/>
      <c r="G20" s="9"/>
      <c r="H20" s="9"/>
      <c r="I20" s="9"/>
      <c r="J20" s="9"/>
      <c r="K20" s="9"/>
      <c r="L20" s="9">
        <f t="shared" si="6"/>
        <v>50</v>
      </c>
      <c r="M20" s="9">
        <f t="shared" si="7"/>
        <v>42.5</v>
      </c>
      <c r="N20" s="9">
        <v>200</v>
      </c>
      <c r="O20" s="9">
        <v>170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37"/>
      <c r="AB20" s="39">
        <v>200</v>
      </c>
      <c r="AC20" s="41" t="s">
        <v>31</v>
      </c>
      <c r="AD20" s="42"/>
      <c r="AE20" s="42"/>
    </row>
    <row r="21" spans="1:31" ht="12.75" customHeight="1" thickBot="1">
      <c r="A21" s="13" t="s">
        <v>32</v>
      </c>
      <c r="B21" s="14"/>
      <c r="C21" s="14"/>
      <c r="D21" s="8"/>
      <c r="E21" s="9"/>
      <c r="F21" s="9"/>
      <c r="G21" s="9"/>
      <c r="H21" s="9"/>
      <c r="I21" s="9"/>
      <c r="J21" s="9"/>
      <c r="K21" s="9"/>
      <c r="L21" s="9">
        <f t="shared" si="6"/>
        <v>5</v>
      </c>
      <c r="M21" s="9">
        <f t="shared" si="7"/>
        <v>5</v>
      </c>
      <c r="N21" s="9">
        <v>20</v>
      </c>
      <c r="O21" s="9">
        <v>20</v>
      </c>
      <c r="P21" s="9">
        <v>2.5</v>
      </c>
      <c r="Q21" s="9">
        <v>2.5</v>
      </c>
      <c r="R21" s="9">
        <v>10</v>
      </c>
      <c r="S21" s="9">
        <v>10</v>
      </c>
      <c r="T21" s="9">
        <f t="shared" ref="T21" si="10">V21/4</f>
        <v>5</v>
      </c>
      <c r="U21" s="9">
        <f t="shared" ref="U21" si="11">W21/4</f>
        <v>5</v>
      </c>
      <c r="V21" s="9">
        <v>20</v>
      </c>
      <c r="W21" s="9">
        <v>20</v>
      </c>
      <c r="X21" s="9"/>
      <c r="Y21" s="9"/>
      <c r="Z21" s="9"/>
      <c r="AA21" s="37"/>
      <c r="AB21" s="39">
        <v>50</v>
      </c>
      <c r="AC21" s="41" t="s">
        <v>32</v>
      </c>
      <c r="AD21" s="42"/>
      <c r="AE21" s="42"/>
    </row>
    <row r="22" spans="1:31" ht="12.75" customHeight="1" thickBot="1">
      <c r="A22" s="13" t="s">
        <v>33</v>
      </c>
      <c r="B22" s="14"/>
      <c r="C22" s="14"/>
      <c r="D22" s="8"/>
      <c r="E22" s="9"/>
      <c r="F22" s="9"/>
      <c r="G22" s="9"/>
      <c r="H22" s="9"/>
      <c r="I22" s="9"/>
      <c r="J22" s="9"/>
      <c r="K22" s="9"/>
      <c r="L22" s="9">
        <f t="shared" si="6"/>
        <v>1.25</v>
      </c>
      <c r="M22" s="9">
        <f t="shared" si="7"/>
        <v>1</v>
      </c>
      <c r="N22" s="9">
        <v>5</v>
      </c>
      <c r="O22" s="9">
        <v>4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37"/>
      <c r="AB22" s="39">
        <v>5</v>
      </c>
      <c r="AC22" s="41" t="s">
        <v>33</v>
      </c>
      <c r="AD22" s="42"/>
      <c r="AE22" s="42"/>
    </row>
    <row r="23" spans="1:31" ht="12.75" customHeight="1" thickBot="1">
      <c r="A23" s="13" t="s">
        <v>35</v>
      </c>
      <c r="B23" s="14"/>
      <c r="C23" s="14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>
        <f>R23/4</f>
        <v>125</v>
      </c>
      <c r="Q23" s="9">
        <f>S23/4</f>
        <v>125</v>
      </c>
      <c r="R23" s="9">
        <v>500</v>
      </c>
      <c r="S23" s="9">
        <v>500</v>
      </c>
      <c r="T23" s="9">
        <f>V23/4</f>
        <v>37.5</v>
      </c>
      <c r="U23" s="9">
        <f>W23/4</f>
        <v>37.5</v>
      </c>
      <c r="V23" s="9">
        <v>150</v>
      </c>
      <c r="W23" s="9">
        <v>150</v>
      </c>
      <c r="X23" s="9"/>
      <c r="Y23" s="9"/>
      <c r="Z23" s="9"/>
      <c r="AA23" s="37"/>
      <c r="AB23" s="39">
        <v>650</v>
      </c>
      <c r="AC23" s="41" t="s">
        <v>35</v>
      </c>
      <c r="AD23" s="42"/>
      <c r="AE23" s="42"/>
    </row>
    <row r="24" spans="1:31" ht="12.75" customHeight="1" thickBot="1">
      <c r="A24" s="13" t="s">
        <v>6</v>
      </c>
      <c r="B24" s="14"/>
      <c r="C24" s="14"/>
      <c r="D24" s="8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>
        <f t="shared" ref="P24:P26" si="12">R24/4</f>
        <v>25</v>
      </c>
      <c r="Q24" s="9">
        <f t="shared" ref="Q24:Q26" si="13">S24/4</f>
        <v>20</v>
      </c>
      <c r="R24" s="9">
        <v>100</v>
      </c>
      <c r="S24" s="9">
        <v>80</v>
      </c>
      <c r="T24" s="9"/>
      <c r="U24" s="9"/>
      <c r="V24" s="9"/>
      <c r="W24" s="9"/>
      <c r="X24" s="9"/>
      <c r="Y24" s="9"/>
      <c r="Z24" s="9"/>
      <c r="AA24" s="37"/>
      <c r="AB24" s="39">
        <v>100</v>
      </c>
      <c r="AC24" s="41" t="s">
        <v>6</v>
      </c>
      <c r="AD24" s="42"/>
      <c r="AE24" s="42"/>
    </row>
    <row r="25" spans="1:31" ht="12.75" customHeight="1" thickBot="1">
      <c r="A25" s="13" t="s">
        <v>5</v>
      </c>
      <c r="B25" s="14"/>
      <c r="C25" s="14"/>
      <c r="D25" s="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>
        <f t="shared" si="12"/>
        <v>12.5</v>
      </c>
      <c r="Q25" s="9">
        <f t="shared" si="13"/>
        <v>10</v>
      </c>
      <c r="R25" s="9">
        <v>50</v>
      </c>
      <c r="S25" s="9">
        <v>40</v>
      </c>
      <c r="T25" s="9">
        <f t="shared" ref="T25" si="14">V25/4</f>
        <v>6.25</v>
      </c>
      <c r="U25" s="9">
        <f t="shared" ref="U25" si="15">W25/4</f>
        <v>5</v>
      </c>
      <c r="V25" s="9">
        <v>25</v>
      </c>
      <c r="W25" s="9">
        <v>20</v>
      </c>
      <c r="X25" s="9">
        <f>Z25/4</f>
        <v>3.25</v>
      </c>
      <c r="Y25" s="9">
        <f>AA25/4</f>
        <v>2.5</v>
      </c>
      <c r="Z25" s="9">
        <v>13</v>
      </c>
      <c r="AA25" s="37">
        <v>10</v>
      </c>
      <c r="AB25" s="39">
        <v>88</v>
      </c>
      <c r="AC25" s="41" t="s">
        <v>5</v>
      </c>
      <c r="AD25" s="42"/>
      <c r="AE25" s="42"/>
    </row>
    <row r="26" spans="1:31" ht="12.75" customHeight="1" thickBot="1">
      <c r="A26" s="13" t="s">
        <v>36</v>
      </c>
      <c r="B26" s="14"/>
      <c r="C26" s="14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>
        <f t="shared" si="12"/>
        <v>27.75</v>
      </c>
      <c r="Q26" s="9">
        <f t="shared" si="13"/>
        <v>25</v>
      </c>
      <c r="R26" s="9">
        <v>111</v>
      </c>
      <c r="S26" s="9">
        <v>100</v>
      </c>
      <c r="T26" s="9"/>
      <c r="U26" s="9"/>
      <c r="V26" s="9"/>
      <c r="W26" s="9"/>
      <c r="X26" s="9"/>
      <c r="Y26" s="9"/>
      <c r="Z26" s="9"/>
      <c r="AA26" s="37"/>
      <c r="AB26" s="39">
        <v>111</v>
      </c>
      <c r="AC26" s="41" t="s">
        <v>36</v>
      </c>
      <c r="AD26" s="42"/>
      <c r="AE26" s="42"/>
    </row>
    <row r="27" spans="1:31" ht="12.75" customHeight="1" thickBot="1">
      <c r="A27" s="13" t="s">
        <v>9</v>
      </c>
      <c r="B27" s="14"/>
      <c r="C27" s="14"/>
      <c r="D27" s="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>
        <f t="shared" ref="T27" si="16">V27/4</f>
        <v>5</v>
      </c>
      <c r="U27" s="9">
        <f t="shared" ref="U27" si="17">W27/4</f>
        <v>5</v>
      </c>
      <c r="V27" s="9">
        <v>20</v>
      </c>
      <c r="W27" s="9">
        <v>20</v>
      </c>
      <c r="X27" s="9"/>
      <c r="Y27" s="9"/>
      <c r="Z27" s="9"/>
      <c r="AA27" s="37"/>
      <c r="AB27" s="39">
        <v>20</v>
      </c>
      <c r="AC27" s="41" t="s">
        <v>9</v>
      </c>
      <c r="AD27" s="42"/>
      <c r="AE27" s="42"/>
    </row>
    <row r="28" spans="1:31" ht="12.75" customHeight="1" thickBot="1">
      <c r="A28" s="13" t="s">
        <v>39</v>
      </c>
      <c r="B28" s="14"/>
      <c r="C28" s="14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>
        <f t="shared" ref="X28:X33" si="18">Z28/4</f>
        <v>100</v>
      </c>
      <c r="Y28" s="9">
        <f t="shared" ref="Y28:Y33" si="19">AA28/4</f>
        <v>100</v>
      </c>
      <c r="Z28" s="9">
        <v>400</v>
      </c>
      <c r="AA28" s="37">
        <v>400</v>
      </c>
      <c r="AB28" s="39">
        <v>400</v>
      </c>
      <c r="AC28" s="41" t="s">
        <v>39</v>
      </c>
      <c r="AD28" s="42"/>
      <c r="AE28" s="42"/>
    </row>
    <row r="29" spans="1:31" ht="12.75" customHeight="1" thickBot="1">
      <c r="A29" s="13" t="s">
        <v>40</v>
      </c>
      <c r="B29" s="14"/>
      <c r="C29" s="14"/>
      <c r="D29" s="8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>
        <f t="shared" si="18"/>
        <v>25</v>
      </c>
      <c r="Y29" s="9">
        <f t="shared" si="19"/>
        <v>25</v>
      </c>
      <c r="Z29" s="9">
        <v>100</v>
      </c>
      <c r="AA29" s="37">
        <v>100</v>
      </c>
      <c r="AB29" s="39">
        <v>100</v>
      </c>
      <c r="AC29" s="41" t="s">
        <v>40</v>
      </c>
      <c r="AD29" s="42"/>
      <c r="AE29" s="42"/>
    </row>
    <row r="30" spans="1:31" ht="12.75" customHeight="1" thickBot="1">
      <c r="A30" s="13" t="s">
        <v>41</v>
      </c>
      <c r="B30" s="14"/>
      <c r="C30" s="14"/>
      <c r="D30" s="8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>
        <f t="shared" si="18"/>
        <v>30</v>
      </c>
      <c r="Y30" s="9">
        <f t="shared" si="19"/>
        <v>22</v>
      </c>
      <c r="Z30" s="9">
        <v>120</v>
      </c>
      <c r="AA30" s="37">
        <v>88</v>
      </c>
      <c r="AB30" s="39">
        <v>120</v>
      </c>
      <c r="AC30" s="41" t="s">
        <v>41</v>
      </c>
      <c r="AD30" s="42"/>
      <c r="AE30" s="42"/>
    </row>
    <row r="31" spans="1:31" ht="12.75" customHeight="1" thickBot="1">
      <c r="A31" s="13" t="s">
        <v>14</v>
      </c>
      <c r="B31" s="14"/>
      <c r="C31" s="15"/>
      <c r="D31" s="8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>
        <f t="shared" si="18"/>
        <v>2.25</v>
      </c>
      <c r="Y31" s="9">
        <f t="shared" si="19"/>
        <v>1.5</v>
      </c>
      <c r="Z31" s="9">
        <v>9</v>
      </c>
      <c r="AA31" s="37">
        <v>6</v>
      </c>
      <c r="AB31" s="39">
        <v>9</v>
      </c>
      <c r="AC31" s="41" t="s">
        <v>14</v>
      </c>
      <c r="AD31" s="42"/>
      <c r="AE31" s="42"/>
    </row>
    <row r="32" spans="1:31" ht="12.75" customHeight="1" thickBot="1">
      <c r="A32" s="13" t="s">
        <v>7</v>
      </c>
      <c r="B32" s="14"/>
      <c r="C32" s="15"/>
      <c r="D32" s="8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>
        <f t="shared" si="18"/>
        <v>4</v>
      </c>
      <c r="Y32" s="9">
        <f t="shared" si="19"/>
        <v>4</v>
      </c>
      <c r="Z32" s="9">
        <v>16</v>
      </c>
      <c r="AA32" s="37">
        <v>16</v>
      </c>
      <c r="AB32" s="39">
        <v>16</v>
      </c>
      <c r="AC32" s="41" t="s">
        <v>7</v>
      </c>
      <c r="AD32" s="42"/>
      <c r="AE32" s="42"/>
    </row>
    <row r="33" spans="1:31" ht="12.75" customHeight="1" thickBot="1">
      <c r="A33" s="13" t="s">
        <v>42</v>
      </c>
      <c r="B33" s="14"/>
      <c r="C33" s="15"/>
      <c r="D33" s="10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>
        <f t="shared" si="18"/>
        <v>62.5</v>
      </c>
      <c r="Y33" s="11">
        <f t="shared" si="19"/>
        <v>50</v>
      </c>
      <c r="Z33" s="11">
        <v>250</v>
      </c>
      <c r="AA33" s="38">
        <v>200</v>
      </c>
      <c r="AB33" s="39">
        <v>250</v>
      </c>
      <c r="AC33" s="41" t="s">
        <v>42</v>
      </c>
      <c r="AD33" s="42"/>
      <c r="AE33" s="42"/>
    </row>
  </sheetData>
  <mergeCells count="81">
    <mergeCell ref="AC30:AE30"/>
    <mergeCell ref="AC31:AE31"/>
    <mergeCell ref="AC32:AE32"/>
    <mergeCell ref="AC33:AE33"/>
    <mergeCell ref="AC25:AE25"/>
    <mergeCell ref="AC26:AE26"/>
    <mergeCell ref="AC27:AE27"/>
    <mergeCell ref="AC28:AE28"/>
    <mergeCell ref="AC29:AE29"/>
    <mergeCell ref="AC20:AE20"/>
    <mergeCell ref="AC21:AE21"/>
    <mergeCell ref="AC22:AE22"/>
    <mergeCell ref="AC23:AE23"/>
    <mergeCell ref="AC24:AE24"/>
    <mergeCell ref="AC15:AE15"/>
    <mergeCell ref="AC16:AE16"/>
    <mergeCell ref="AC17:AE17"/>
    <mergeCell ref="AC18:AE18"/>
    <mergeCell ref="AC19:AE19"/>
    <mergeCell ref="AC10:AE10"/>
    <mergeCell ref="AC11:AE11"/>
    <mergeCell ref="AC12:AE12"/>
    <mergeCell ref="AC13:AE13"/>
    <mergeCell ref="AC14:AE14"/>
    <mergeCell ref="AC5:AE5"/>
    <mergeCell ref="AC6:AE6"/>
    <mergeCell ref="AC7:AE7"/>
    <mergeCell ref="AC8:AE8"/>
    <mergeCell ref="AC9:AE9"/>
    <mergeCell ref="X2:Y2"/>
    <mergeCell ref="A4:C4"/>
    <mergeCell ref="T1:W1"/>
    <mergeCell ref="T2:U2"/>
    <mergeCell ref="AC4:AE4"/>
    <mergeCell ref="D1:G1"/>
    <mergeCell ref="H1:K1"/>
    <mergeCell ref="L1:O1"/>
    <mergeCell ref="L2:M2"/>
    <mergeCell ref="N2:O2"/>
    <mergeCell ref="A5:C5"/>
    <mergeCell ref="D2:E2"/>
    <mergeCell ref="F2:G2"/>
    <mergeCell ref="H2:I2"/>
    <mergeCell ref="J2:K2"/>
    <mergeCell ref="A14:C14"/>
    <mergeCell ref="A15:C15"/>
    <mergeCell ref="A6:C6"/>
    <mergeCell ref="A7:C7"/>
    <mergeCell ref="A8:C8"/>
    <mergeCell ref="A9:C9"/>
    <mergeCell ref="A10:C10"/>
    <mergeCell ref="AB1:AB3"/>
    <mergeCell ref="A3:B3"/>
    <mergeCell ref="B1:C1"/>
    <mergeCell ref="A27:C27"/>
    <mergeCell ref="A28:C28"/>
    <mergeCell ref="A21:C21"/>
    <mergeCell ref="A22:C22"/>
    <mergeCell ref="A23:C23"/>
    <mergeCell ref="A24:C24"/>
    <mergeCell ref="A25:C25"/>
    <mergeCell ref="P1:S1"/>
    <mergeCell ref="P2:Q2"/>
    <mergeCell ref="R2:S2"/>
    <mergeCell ref="A16:C16"/>
    <mergeCell ref="A26:C26"/>
    <mergeCell ref="A17:C17"/>
    <mergeCell ref="Z2:AA2"/>
    <mergeCell ref="V2:W2"/>
    <mergeCell ref="A32:C32"/>
    <mergeCell ref="X1:AA1"/>
    <mergeCell ref="A33:C33"/>
    <mergeCell ref="A30:C30"/>
    <mergeCell ref="A31:C31"/>
    <mergeCell ref="A29:C29"/>
    <mergeCell ref="A18:C18"/>
    <mergeCell ref="A19:C19"/>
    <mergeCell ref="A20:C20"/>
    <mergeCell ref="A11:C11"/>
    <mergeCell ref="A12:C12"/>
    <mergeCell ref="A13:C13"/>
  </mergeCells>
  <pageMargins left="0.09" right="0.0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Chaos</dc:creator>
  <cp:lastModifiedBy>Chaos</cp:lastModifiedBy>
  <cp:lastPrinted>2011-04-09T08:18:11Z</cp:lastPrinted>
  <dcterms:created xsi:type="dcterms:W3CDTF">2011-03-02T22:09:50Z</dcterms:created>
  <dcterms:modified xsi:type="dcterms:W3CDTF">2011-04-09T08:23:40Z</dcterms:modified>
</cp:coreProperties>
</file>